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<sst xmlns="http://schemas.openxmlformats.org/spreadsheetml/2006/main" count="156" uniqueCount="76">
  <si>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</si>
  <si>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</si>
  <si>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</si>
  <si>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</si>
  <si>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</si>
  <si>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</si>
  <si>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</si>
  <si>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</si>
  <si>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</si>
  <si>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</si>
  <si>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</si>
  <si>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</si>
  <si>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</si>
  <si>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</si>
  <si>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</si>
  <si>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</si>
  <si>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</si>
  <si>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</si>
  <si>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</si>
  <si>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</si>
  <si>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</si>
  <si>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</si>
  <si>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</si>
  <si>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</si>
  <si>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</si>
  <si>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</si>
  <si>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</si>
  <si>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</si>
  <si>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</si>
  <si>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</si>
  <si>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</si>
  <si>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</si>
  <si>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</si>
  <si>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</si>
  <si>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</si>
  <si>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</si>
  <si>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</si>
  <si>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</si>
  <si>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</si>
  <si>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</si>
  <si>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</si>
  <si>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</si>
  <si>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</si>
  <si>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</si>
  <si>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</si>
  <si>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</si>
  <si>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</si>
  <si>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</si>
  <si>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</si>
  <si>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</si>
  <si>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</si>
  <si>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</si>
  <si>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</si>
  <si>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</si>
  <si>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</si>
  <si>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</si>
  <si>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</si>
  <si>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</si>
  <si>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Without Taxes in
</t>
    </r>
    <r>
      <rPr>
        <b/>
        <sz val="11"/>
        <color indexed="10"/>
        <rFont val="Arial"/>
        <family val="2"/>
      </rPr>
      <t>Rs.      P</t>
    </r>
  </si>
  <si>
    <t xml:space="preserve">Computer, Projection System, power backup and Smart Board with warranty for five years </t>
  </si>
  <si>
    <t>Installation of Hardware, Networking, 2 MBPS internet connection and other Equipment for smart class</t>
  </si>
  <si>
    <t>Procurement (Development) Customization and Deployment of Software, Academic Content and Mobile App. (Including application testing)</t>
  </si>
  <si>
    <t>Management and Maintenance of HW and Software with periodical (Real time updates) for five years.</t>
  </si>
  <si>
    <t>Training and Hand holding. (Number of teachers)</t>
  </si>
  <si>
    <t xml:space="preserve">Help Desk Services for Five years </t>
  </si>
  <si>
    <t>No.s</t>
  </si>
  <si>
    <t>Nos.</t>
  </si>
  <si>
    <t>For all HW and SW supplied</t>
  </si>
  <si>
    <t>For all registered users</t>
  </si>
  <si>
    <r>
      <t xml:space="preserve">BASIC UNIT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</si>
  <si>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GST per unit In </t>
    </r>
    <r>
      <rPr>
        <b/>
        <sz val="11"/>
        <color indexed="10"/>
        <rFont val="Arial"/>
        <family val="2"/>
      </rPr>
      <t>Figures</t>
    </r>
    <r>
      <rPr>
        <b/>
        <sz val="11"/>
        <rFont val="Arial"/>
        <family val="2"/>
      </rPr>
      <t xml:space="preserve"> to be entered by the </t>
    </r>
    <r>
      <rPr>
        <b/>
        <sz val="11"/>
        <color indexed="10"/>
        <rFont val="Arial"/>
        <family val="2"/>
      </rPr>
      <t>bidder
Rs.     P</t>
    </r>
  </si>
  <si>
    <t xml:space="preserve">Supply, Installation Commissioning of Smart Classrooms
</t>
  </si>
  <si>
    <t>Tender Inviting Authority: COCHIN SMART MISSION LIMITED</t>
  </si>
  <si>
    <t>Name of Work:  IMPLEMENTATION OF SMART CLASSROOMS IN GOVERNMENT SCHOOLS OF KOCHI UNDER SMART CITY MISSION</t>
  </si>
  <si>
    <t xml:space="preserve">Contract No:  CSML/Education/RFP/001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</si>
  <si>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
The bidder with the lowest total after correction of arithmetic errors will be considered as L1
GST will be reimbursed on actuals</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</si>
</sst>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4"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2" fillId="0" borderId="10" xfId="57" applyNumberFormat="1" applyFont="1" applyFill="1" applyBorder="1" applyAlignment="1">
      <alignment horizontal="left" vertical="center" wrapText="1"/>
      <protection/>
    </xf>
    <xf numFmtId="0" fontId="2" fillId="0" borderId="18" xfId="57" applyNumberFormat="1" applyFont="1" applyFill="1" applyBorder="1" applyAlignment="1">
      <alignment horizontal="left" vertical="center" wrapText="1"/>
      <protection/>
    </xf>
    <xf numFmtId="0" fontId="2" fillId="0" borderId="21" xfId="57" applyNumberFormat="1" applyFont="1" applyFill="1" applyBorder="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3"/>
  <sheetViews>
    <sheetView showGridLines="0" zoomScale="73" zoomScaleNormal="73" zoomScalePageLayoutView="0" workbookViewId="0" topLeftCell="A1">
      <selection activeCell="N13" sqref="N13"/>
    </sheetView>
  </sheetViews>
  <sheetFormatPr defaultColWidth="9.140625" defaultRowHeight="15"/>
  <cols>
    <col min="1" max="1" width="15.421875" style="60" customWidth="1"/>
    <col min="2" max="2" width="47.8515625" style="60" customWidth="1"/>
    <col min="3" max="3" width="16.7109375" style="60" hidden="1" customWidth="1"/>
    <col min="4" max="4" width="17.57421875" style="60" customWidth="1"/>
    <col min="5" max="5" width="33.7109375" style="60" customWidth="1"/>
    <col min="6" max="6" width="14.421875" style="60" hidden="1"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hidden="1" customWidth="1"/>
    <col min="13" max="13" width="23.8515625" style="60" customWidth="1"/>
    <col min="14" max="14" width="15.28125" style="6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20.28125" style="60" customWidth="1"/>
    <col min="54" max="54" width="18.8515625" style="60" hidden="1" customWidth="1"/>
    <col min="55" max="55" width="43.57421875" style="60" customWidth="1"/>
    <col min="56" max="238" width="9.140625" style="60" customWidth="1"/>
    <col min="239" max="243" width="9.140625" style="62" customWidth="1"/>
    <col min="244" max="16384" width="9.140625" style="60" customWidth="1"/>
  </cols>
  <sheetData>
    <row r="1" spans="1:243" s="1" customFormat="1" ht="25.5" customHeight="1">
      <c r="A1" s="76" t="str">
        <f>B2&amp;" BoQ"</f>
        <v>Item Rate BoQ</v>
      </c>
      <c r="B1" s="76"/>
      <c r="C1" s="76"/>
      <c r="D1" s="76"/>
      <c r="E1" s="76"/>
      <c r="F1" s="76"/>
      <c r="G1" s="76"/>
      <c r="H1" s="76"/>
      <c r="I1" s="76"/>
      <c r="J1" s="76"/>
      <c r="K1" s="76"/>
      <c r="L1" s="76"/>
      <c r="O1" s="2"/>
      <c r="P1" s="2"/>
      <c r="Q1" s="3"/>
      <c r="IE1" s="3"/>
      <c r="IF1" s="3"/>
      <c r="IG1" s="3"/>
      <c r="IH1" s="3"/>
      <c r="II1" s="3"/>
    </row>
    <row r="2" spans="1:17" s="1" customFormat="1" ht="25.5" customHeight="1" hidden="1">
      <c r="A2" s="4" t="s">
        <v>3</v>
      </c>
      <c r="B2" s="4" t="s">
        <v>4</v>
      </c>
      <c r="C2" s="66" t="s">
        <v>5</v>
      </c>
      <c r="D2" s="6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7" t="s">
        <v>72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30.75" customHeight="1">
      <c r="A5" s="77" t="s">
        <v>73</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7"/>
      <c r="IF5" s="7"/>
      <c r="IG5" s="7"/>
      <c r="IH5" s="7"/>
      <c r="II5" s="7"/>
    </row>
    <row r="6" spans="1:243" s="6" customFormat="1" ht="30.75" customHeight="1">
      <c r="A6" s="77" t="s">
        <v>74</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29.25" customHeight="1" hidden="1">
      <c r="A7" s="78" t="s">
        <v>10</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9" customFormat="1" ht="61.5" customHeight="1">
      <c r="A8" s="8" t="s">
        <v>56</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10"/>
      <c r="IF8" s="10"/>
      <c r="IG8" s="10"/>
      <c r="IH8" s="10"/>
      <c r="II8" s="10"/>
    </row>
    <row r="9" spans="1:243" s="11" customFormat="1" ht="70.5" customHeight="1">
      <c r="A9" s="83" t="s">
        <v>75</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2"/>
      <c r="IF9" s="12"/>
      <c r="IG9" s="12"/>
      <c r="IH9" s="12"/>
      <c r="II9" s="12"/>
    </row>
    <row r="10" spans="1:243" s="14" customFormat="1" ht="18.7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94.5" customHeight="1">
      <c r="A11" s="13" t="s">
        <v>0</v>
      </c>
      <c r="B11" s="13" t="s">
        <v>17</v>
      </c>
      <c r="C11" s="13" t="s">
        <v>1</v>
      </c>
      <c r="D11" s="13" t="s">
        <v>18</v>
      </c>
      <c r="E11" s="13" t="s">
        <v>19</v>
      </c>
      <c r="F11" s="13" t="s">
        <v>57</v>
      </c>
      <c r="G11" s="13"/>
      <c r="H11" s="13"/>
      <c r="I11" s="13" t="s">
        <v>20</v>
      </c>
      <c r="J11" s="13" t="s">
        <v>21</v>
      </c>
      <c r="K11" s="13" t="s">
        <v>22</v>
      </c>
      <c r="L11" s="13" t="s">
        <v>23</v>
      </c>
      <c r="M11" s="16" t="s">
        <v>69</v>
      </c>
      <c r="N11" s="13" t="s">
        <v>70</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2" t="s">
        <v>58</v>
      </c>
      <c r="BB11" s="17" t="s">
        <v>30</v>
      </c>
      <c r="BC11" s="17" t="s">
        <v>31</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42" customHeight="1">
      <c r="A13" s="19">
        <v>1</v>
      </c>
      <c r="B13" s="20" t="s">
        <v>71</v>
      </c>
      <c r="C13" s="21" t="s">
        <v>32</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33</v>
      </c>
      <c r="IG13" s="35" t="s">
        <v>34</v>
      </c>
      <c r="IH13" s="35">
        <v>10</v>
      </c>
      <c r="II13" s="35" t="s">
        <v>35</v>
      </c>
    </row>
    <row r="14" spans="1:243" s="34" customFormat="1" ht="40.5" customHeight="1">
      <c r="A14" s="19">
        <v>1.01</v>
      </c>
      <c r="B14" s="33" t="s">
        <v>59</v>
      </c>
      <c r="C14" s="21" t="s">
        <v>36</v>
      </c>
      <c r="D14" s="70">
        <v>100</v>
      </c>
      <c r="E14" s="23" t="s">
        <v>65</v>
      </c>
      <c r="F14" s="71"/>
      <c r="G14" s="36"/>
      <c r="H14" s="24"/>
      <c r="I14" s="22" t="s">
        <v>38</v>
      </c>
      <c r="J14" s="25">
        <f aca="true" t="shared" si="0" ref="J14:J19">IF(I14="Less(-)",-1,1)</f>
        <v>1</v>
      </c>
      <c r="K14" s="26" t="s">
        <v>53</v>
      </c>
      <c r="L14" s="26" t="s">
        <v>7</v>
      </c>
      <c r="M14" s="6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7">
        <f>(M14+N14)*D14</f>
        <v>0</v>
      </c>
      <c r="BB14" s="67">
        <f>BA14+SUM(N14:AZ14)</f>
        <v>0</v>
      </c>
      <c r="BC14" s="33" t="str">
        <f>SpellNumber(L14,BB14)</f>
        <v>INR Zero Only</v>
      </c>
      <c r="IE14" s="35">
        <v>1.01</v>
      </c>
      <c r="IF14" s="35" t="s">
        <v>39</v>
      </c>
      <c r="IG14" s="35" t="s">
        <v>34</v>
      </c>
      <c r="IH14" s="35">
        <v>123.223</v>
      </c>
      <c r="II14" s="35" t="s">
        <v>37</v>
      </c>
    </row>
    <row r="15" spans="1:243" s="34" customFormat="1" ht="34.5" customHeight="1">
      <c r="A15" s="19">
        <v>1.02</v>
      </c>
      <c r="B15" s="33" t="s">
        <v>60</v>
      </c>
      <c r="C15" s="21" t="s">
        <v>40</v>
      </c>
      <c r="D15" s="70">
        <v>100</v>
      </c>
      <c r="E15" s="23" t="s">
        <v>66</v>
      </c>
      <c r="F15" s="71"/>
      <c r="G15" s="36"/>
      <c r="H15" s="36"/>
      <c r="I15" s="22" t="s">
        <v>38</v>
      </c>
      <c r="J15" s="25">
        <f t="shared" si="0"/>
        <v>1</v>
      </c>
      <c r="K15" s="26" t="s">
        <v>53</v>
      </c>
      <c r="L15" s="26" t="s">
        <v>7</v>
      </c>
      <c r="M15" s="6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7">
        <f>(M15+N15)*D15</f>
        <v>0</v>
      </c>
      <c r="BB15" s="67">
        <f>BA15+SUM(N15:AZ15)</f>
        <v>0</v>
      </c>
      <c r="BC15" s="33" t="str">
        <f>SpellNumber(L15,BB15)</f>
        <v>INR Zero Only</v>
      </c>
      <c r="IE15" s="35">
        <v>1.02</v>
      </c>
      <c r="IF15" s="35" t="s">
        <v>41</v>
      </c>
      <c r="IG15" s="35" t="s">
        <v>42</v>
      </c>
      <c r="IH15" s="35">
        <v>213</v>
      </c>
      <c r="II15" s="35" t="s">
        <v>37</v>
      </c>
    </row>
    <row r="16" spans="1:243" s="34" customFormat="1" ht="53.25" customHeight="1">
      <c r="A16" s="19">
        <v>1.03</v>
      </c>
      <c r="B16" s="33" t="s">
        <v>61</v>
      </c>
      <c r="C16" s="21" t="s">
        <v>43</v>
      </c>
      <c r="D16" s="70">
        <v>1</v>
      </c>
      <c r="E16" s="23" t="s">
        <v>67</v>
      </c>
      <c r="F16" s="71"/>
      <c r="G16" s="36"/>
      <c r="H16" s="36"/>
      <c r="I16" s="22" t="s">
        <v>38</v>
      </c>
      <c r="J16" s="25">
        <f t="shared" si="0"/>
        <v>1</v>
      </c>
      <c r="K16" s="26" t="s">
        <v>53</v>
      </c>
      <c r="L16" s="26" t="s">
        <v>7</v>
      </c>
      <c r="M16" s="6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7">
        <f>(M16+N16)*D16</f>
        <v>0</v>
      </c>
      <c r="BB16" s="67">
        <f>BA16+SUM(N16:AZ16)</f>
        <v>0</v>
      </c>
      <c r="BC16" s="33" t="str">
        <f>SpellNumber(L16,BB16)</f>
        <v>INR Zero Only</v>
      </c>
      <c r="IE16" s="35">
        <v>2</v>
      </c>
      <c r="IF16" s="35" t="s">
        <v>33</v>
      </c>
      <c r="IG16" s="35" t="s">
        <v>44</v>
      </c>
      <c r="IH16" s="35">
        <v>10</v>
      </c>
      <c r="II16" s="35" t="s">
        <v>37</v>
      </c>
    </row>
    <row r="17" spans="1:243" s="34" customFormat="1" ht="33" customHeight="1">
      <c r="A17" s="19">
        <v>1.04</v>
      </c>
      <c r="B17" s="33" t="s">
        <v>62</v>
      </c>
      <c r="C17" s="21" t="s">
        <v>45</v>
      </c>
      <c r="D17" s="70">
        <v>1</v>
      </c>
      <c r="E17" s="23" t="s">
        <v>67</v>
      </c>
      <c r="F17" s="71"/>
      <c r="G17" s="36"/>
      <c r="H17" s="36"/>
      <c r="I17" s="22" t="s">
        <v>38</v>
      </c>
      <c r="J17" s="25">
        <f t="shared" si="0"/>
        <v>1</v>
      </c>
      <c r="K17" s="26" t="s">
        <v>53</v>
      </c>
      <c r="L17" s="26" t="s">
        <v>7</v>
      </c>
      <c r="M17" s="6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7">
        <f>(M17+N17)*D17</f>
        <v>0</v>
      </c>
      <c r="BB17" s="67">
        <f>BA17+SUM(N17:AZ17)</f>
        <v>0</v>
      </c>
      <c r="BC17" s="33" t="str">
        <f>SpellNumber(L17,BB17)</f>
        <v>INR Zero Only</v>
      </c>
      <c r="IE17" s="35">
        <v>3</v>
      </c>
      <c r="IF17" s="35" t="s">
        <v>46</v>
      </c>
      <c r="IG17" s="35" t="s">
        <v>47</v>
      </c>
      <c r="IH17" s="35">
        <v>10</v>
      </c>
      <c r="II17" s="35" t="s">
        <v>37</v>
      </c>
    </row>
    <row r="18" spans="1:243" s="34" customFormat="1" ht="37.5" customHeight="1">
      <c r="A18" s="19">
        <v>1.05</v>
      </c>
      <c r="B18" s="33" t="s">
        <v>63</v>
      </c>
      <c r="C18" s="21" t="s">
        <v>48</v>
      </c>
      <c r="D18" s="70">
        <v>200</v>
      </c>
      <c r="E18" s="23" t="s">
        <v>65</v>
      </c>
      <c r="F18" s="71"/>
      <c r="G18" s="36"/>
      <c r="H18" s="36"/>
      <c r="I18" s="22" t="s">
        <v>38</v>
      </c>
      <c r="J18" s="25">
        <f t="shared" si="0"/>
        <v>1</v>
      </c>
      <c r="K18" s="26" t="s">
        <v>53</v>
      </c>
      <c r="L18" s="26" t="s">
        <v>7</v>
      </c>
      <c r="M18" s="6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7">
        <f>(M18+N18)*D18</f>
        <v>0</v>
      </c>
      <c r="BB18" s="67">
        <f>BA18+SUM(N18:AZ18)</f>
        <v>0</v>
      </c>
      <c r="BC18" s="33" t="str">
        <f>SpellNumber(L18,BB18)</f>
        <v>INR Zero Only</v>
      </c>
      <c r="IE18" s="35">
        <v>1.01</v>
      </c>
      <c r="IF18" s="35" t="s">
        <v>39</v>
      </c>
      <c r="IG18" s="35" t="s">
        <v>34</v>
      </c>
      <c r="IH18" s="35">
        <v>123.223</v>
      </c>
      <c r="II18" s="35" t="s">
        <v>37</v>
      </c>
    </row>
    <row r="19" spans="1:243" s="34" customFormat="1" ht="48" customHeight="1">
      <c r="A19" s="19">
        <v>1.06</v>
      </c>
      <c r="B19" s="33" t="s">
        <v>64</v>
      </c>
      <c r="C19" s="21" t="s">
        <v>49</v>
      </c>
      <c r="D19" s="70">
        <v>1</v>
      </c>
      <c r="E19" s="23" t="s">
        <v>68</v>
      </c>
      <c r="F19" s="71"/>
      <c r="G19" s="36"/>
      <c r="H19" s="36"/>
      <c r="I19" s="22" t="s">
        <v>38</v>
      </c>
      <c r="J19" s="25">
        <f t="shared" si="0"/>
        <v>1</v>
      </c>
      <c r="K19" s="26" t="s">
        <v>53</v>
      </c>
      <c r="L19" s="26" t="s">
        <v>7</v>
      </c>
      <c r="M19" s="69"/>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1"/>
      <c r="AV19" s="40"/>
      <c r="AW19" s="40"/>
      <c r="AX19" s="40"/>
      <c r="AY19" s="40"/>
      <c r="AZ19" s="40"/>
      <c r="BA19" s="67">
        <f>(M19+N19)*D19</f>
        <v>0</v>
      </c>
      <c r="BB19" s="67">
        <f>BA19+SUM(N19:AZ19)</f>
        <v>0</v>
      </c>
      <c r="BC19" s="33" t="str">
        <f>SpellNumber(L19,BB19)</f>
        <v>INR Zero Only</v>
      </c>
      <c r="IE19" s="35">
        <v>1.02</v>
      </c>
      <c r="IF19" s="35" t="s">
        <v>41</v>
      </c>
      <c r="IG19" s="35" t="s">
        <v>42</v>
      </c>
      <c r="IH19" s="35">
        <v>213</v>
      </c>
      <c r="II19" s="35" t="s">
        <v>37</v>
      </c>
    </row>
    <row r="20" spans="1:243" s="34" customFormat="1" ht="33" customHeight="1">
      <c r="A20" s="42" t="s">
        <v>51</v>
      </c>
      <c r="B20" s="43"/>
      <c r="C20" s="44"/>
      <c r="D20" s="45"/>
      <c r="E20" s="45"/>
      <c r="F20" s="45"/>
      <c r="G20" s="45"/>
      <c r="H20" s="46"/>
      <c r="I20" s="46"/>
      <c r="J20" s="46"/>
      <c r="K20" s="46"/>
      <c r="L20" s="47"/>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68">
        <f>SUM(BA13:BA19)</f>
        <v>0</v>
      </c>
      <c r="BB20" s="68">
        <f>SUM(BB13:BB19)</f>
        <v>0</v>
      </c>
      <c r="BC20" s="33" t="str">
        <f>SpellNumber($E$2,BB20)</f>
        <v>INR Zero Only</v>
      </c>
      <c r="IE20" s="35">
        <v>4</v>
      </c>
      <c r="IF20" s="35" t="s">
        <v>41</v>
      </c>
      <c r="IG20" s="35" t="s">
        <v>50</v>
      </c>
      <c r="IH20" s="35">
        <v>10</v>
      </c>
      <c r="II20" s="35" t="s">
        <v>37</v>
      </c>
    </row>
    <row r="21" spans="1:243" s="58" customFormat="1" ht="39" customHeight="1" hidden="1">
      <c r="A21" s="43" t="s">
        <v>55</v>
      </c>
      <c r="B21" s="49"/>
      <c r="C21" s="50"/>
      <c r="D21" s="51"/>
      <c r="E21" s="52" t="s">
        <v>52</v>
      </c>
      <c r="F21" s="65"/>
      <c r="G21" s="53"/>
      <c r="H21" s="54"/>
      <c r="I21" s="54"/>
      <c r="J21" s="54"/>
      <c r="K21" s="55"/>
      <c r="L21" s="56"/>
      <c r="M21" s="57"/>
      <c r="O21" s="34"/>
      <c r="P21" s="34"/>
      <c r="Q21" s="34"/>
      <c r="R21" s="34"/>
      <c r="S21" s="34"/>
      <c r="BA21" s="63">
        <f>IF(ISBLANK(F21),0,IF(E21="Excess (+)",ROUND(BA20+(BA20*F21),2),IF(E21="Less (-)",ROUND(BA20+(BA20*F21*(-1)),2),0)))</f>
        <v>0</v>
      </c>
      <c r="BB21" s="64">
        <f>ROUND(BA21,0)</f>
        <v>0</v>
      </c>
      <c r="BC21" s="33" t="str">
        <f>SpellNumber(L21,BB21)</f>
        <v> Zero Only</v>
      </c>
      <c r="IE21" s="59"/>
      <c r="IF21" s="59"/>
      <c r="IG21" s="59"/>
      <c r="IH21" s="59"/>
      <c r="II21" s="59"/>
    </row>
    <row r="22" spans="1:243" s="58" customFormat="1" ht="51" customHeight="1">
      <c r="A22" s="42" t="s">
        <v>54</v>
      </c>
      <c r="B22" s="42"/>
      <c r="C22" s="73" t="str">
        <f>SpellNumber($E$2,BB20)</f>
        <v>INR Zero Only</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5"/>
      <c r="IE22" s="59"/>
      <c r="IF22" s="59"/>
      <c r="IG22" s="59"/>
      <c r="IH22" s="59"/>
      <c r="II22" s="59"/>
    </row>
    <row r="23" spans="3:243" s="14" customFormat="1" ht="14.25">
      <c r="C23" s="60"/>
      <c r="D23" s="60"/>
      <c r="E23" s="60"/>
      <c r="F23" s="60"/>
      <c r="G23" s="60"/>
      <c r="H23" s="60"/>
      <c r="I23" s="60"/>
      <c r="J23" s="60"/>
      <c r="K23" s="60"/>
      <c r="L23" s="60"/>
      <c r="M23" s="60"/>
      <c r="O23" s="60"/>
      <c r="BA23" s="60"/>
      <c r="BC23" s="60"/>
      <c r="IE23" s="15"/>
      <c r="IF23" s="15"/>
      <c r="IG23" s="15"/>
      <c r="IH23" s="15"/>
      <c r="II23" s="15"/>
    </row>
  </sheetData>
  <sheetProtection password="A079" sheet="1" selectLockedCells="1"/>
  <mergeCells count="8">
    <mergeCell ref="A9:BC9"/>
    <mergeCell ref="C22:BC22"/>
    <mergeCell ref="A1:L1"/>
    <mergeCell ref="A4:BC4"/>
    <mergeCell ref="A5:BC5"/>
    <mergeCell ref="A6:BC6"/>
    <mergeCell ref="A7:BC7"/>
    <mergeCell ref="B8:BC8"/>
  </mergeCells>
  <dataValidations count="23">
    <dataValidation type="list" allowBlank="1" showInputMessage="1" showErrorMessage="1" sqref="L18 L13 L14 L15 L16 L17 L19">
      <formula1>"INR"</formula1>
    </dataValidation>
    <dataValidation allowBlank="1" showInputMessage="1" showErrorMessage="1" promptTitle="Addition / Deduction" prompt="Please Choose the correct One" sqref="J13:J19"/>
    <dataValidation type="list" showInputMessage="1" showErrorMessage="1" sqref="I13:I19">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allowBlank="1" showInputMessage="1" showErrorMessage="1" errorTitle="Invalid Entry" error="Only Numeric Values are allowed. " sqref="A13:A19">
      <formula1>0</formula1>
      <formula2>999999999999999</formula2>
    </dataValidation>
    <dataValidation allowBlank="1" showInputMessage="1" showErrorMessage="1" promptTitle="Item Description" prompt="Please enter Item Description in text" sqref="B19"/>
    <dataValidation allowBlank="1" showInputMessage="1" showErrorMessage="1" promptTitle="Itemcode/Make" prompt="Please enter text" sqref="C13:C19"/>
    <dataValidation type="decimal" allowBlank="1" showInputMessage="1" showErrorMessage="1" promptTitle="Rate Entry" prompt="Please enter the Other Taxes2 in Rupees for this item. " errorTitle="Invaid Entry" error="Only Numeric Values are allowed. " sqref="O13:O19 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dataValidation type="decimal" allowBlank="1" showInputMessage="1" showErrorMessage="1" promptTitle="Quantity" prompt="Please enter the Quantity for this item. " errorTitle="Invalid Entry" error="Only Numeric Values are allowed. " sqref="F13:F19 D13:D1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list" allowBlank="1" showInputMessage="1" showErrorMessage="1" sqref="C2">
      <formula1>"Normal, SingleWindow, Alternate"</formula1>
    </dataValidation>
    <dataValidation type="list" allowBlank="1" showInputMessage="1" showErrorMessage="1" sqref="K13:K19">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9">
      <formula1>0</formula1>
      <formula2>999999999999999</formula2>
    </dataValidation>
    <dataValidation allowBlank="1" showInputMessage="1" showErrorMessage="1" prompt="Please enter the GST per unit in Rupees for this item" sqref="N14:N19"/>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2" t="s">
        <v>2</v>
      </c>
      <c r="F6" s="82"/>
      <c r="G6" s="82"/>
      <c r="H6" s="82"/>
      <c r="I6" s="82"/>
      <c r="J6" s="82"/>
      <c r="K6" s="82"/>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Sajan</cp:lastModifiedBy>
  <cp:lastPrinted>2014-12-11T06:40:55Z</cp:lastPrinted>
  <dcterms:created xsi:type="dcterms:W3CDTF">2009-01-30T06:42:42Z</dcterms:created>
  <dcterms:modified xsi:type="dcterms:W3CDTF">2018-03-10T10:53:24Z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