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<sst xmlns="http://schemas.openxmlformats.org/spreadsheetml/2006/main" count="110" uniqueCount="57">
  <si>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</si>
  <si>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</si>
  <si>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</si>
  <si>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</si>
  <si>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</si>
  <si>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</si>
  <si>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</si>
  <si>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</si>
  <si>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</si>
  <si>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</si>
  <si>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</si>
  <si>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</si>
  <si>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</si>
  <si>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</si>
  <si>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</si>
  <si>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</si>
  <si>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</si>
  <si>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</si>
  <si>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</si>
  <si>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</si>
  <si>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</si>
  <si>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</si>
  <si>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</si>
  <si>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</si>
  <si>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</si>
  <si>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</si>
  <si>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</si>
  <si>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</si>
  <si>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</si>
  <si>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</si>
  <si>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</si>
  <si>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</si>
  <si>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</si>
  <si>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</si>
  <si>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</si>
  <si>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</si>
  <si>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</si>
  <si>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</si>
  <si>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</si>
  <si>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</si>
  <si>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Less for Cenvat Credit,if any respect of Supplies Under full Excise Duty Category
in
</t>
    </r>
    <r>
      <rPr>
        <b/>
        <sz val="11"/>
        <color indexed="10"/>
        <rFont val="Arial"/>
        <family val="2"/>
      </rPr>
      <t>Rs.      P</t>
    </r>
    <r>
      <rPr>
        <b/>
        <sz val="11"/>
        <rFont val="Arial"/>
        <family val="2"/>
      </rPr>
      <t xml:space="preserve"> </t>
    </r>
  </si>
  <si>
    <r>
      <t xml:space="preserve">IIIrd Party i.e DGS&amp;D / RITES etc Inspection Charges @0.34%+Service Tax
in
</t>
    </r>
    <r>
      <rPr>
        <b/>
        <sz val="11"/>
        <color indexed="10"/>
        <rFont val="Arial"/>
        <family val="2"/>
      </rPr>
      <t xml:space="preserve">
Rs.      P</t>
    </r>
  </si>
  <si>
    <r>
      <t xml:space="preserve">TOTAL AMOUNT  With Taxes
in
</t>
    </r>
    <r>
      <rPr>
        <b/>
        <sz val="11"/>
        <color indexed="10"/>
        <rFont val="Arial"/>
        <family val="2"/>
      </rPr>
      <t>Rs.      P</t>
    </r>
  </si>
  <si>
    <r>
      <t xml:space="preserve">TOTAL AMOUNT  Without Taxes
in
</t>
    </r>
    <r>
      <rPr>
        <b/>
        <sz val="11"/>
        <color indexed="10"/>
        <rFont val="Arial"/>
        <family val="2"/>
      </rPr>
      <t xml:space="preserve">
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</si>
  <si>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</si>
  <si>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</si>
  <si>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</si>
  <si>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VAT
in
</t>
    </r>
    <r>
      <rPr>
        <b/>
        <sz val="11"/>
        <color indexed="10"/>
        <rFont val="Arial"/>
        <family val="2"/>
      </rPr>
      <t>Rs.      P</t>
    </r>
  </si>
  <si>
    <r>
      <t xml:space="preserve">Excise Duty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</si>
  <si>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 xml:space="preserve">
Rs.      P</t>
    </r>
    <r>
      <rPr>
        <b/>
        <sz val="11"/>
        <rFont val="Arial"/>
        <family val="2"/>
      </rPr>
      <t xml:space="preserve">
 </t>
    </r>
  </si>
  <si>
    <r>
      <t xml:space="preserve">Estimated Rate
in
</t>
    </r>
    <r>
      <rPr>
        <b/>
        <sz val="11"/>
        <color indexed="10"/>
        <rFont val="Arial"/>
        <family val="2"/>
      </rPr>
      <t>Rs.      P</t>
    </r>
  </si>
  <si>
    <t>Tender Inviting Authority: Rourkela Smart City Ltd, Udit Nagar,Rourkela-769012,Odisha</t>
  </si>
  <si>
    <t>Name of the Work</t>
  </si>
  <si>
    <t>Lumpsum</t>
  </si>
  <si>
    <t>Architectural Planning with Design &amp; Execution, Construction  of Biju Patnaik Indoor Stadium(Sports plex) at Rourkela on Turnkey Basis as per SBD</t>
  </si>
  <si>
    <t>Contract No:  RSCL/436/DT.29.08.2018</t>
  </si>
  <si>
    <t>Name of Work: Design , Development, Construction  of Biju Patnaik Indoor Stadium(Sports plex) at Rourkela on Turnkey Basis</t>
  </si>
</sst>
</file>

<file path=xl/styles.xml><?xml version="1.0" encoding="utf-8"?>
<styleSheet xmlns="http://schemas.openxmlformats.org/spreadsheetml/2006/main">
  <numFmts count="2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172" fontId="2" fillId="0" borderId="14"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5"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6"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4"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6" xfId="59" applyNumberFormat="1" applyFont="1" applyFill="1" applyBorder="1" applyAlignment="1">
      <alignment horizontal="left" vertical="top"/>
      <protection/>
    </xf>
    <xf numFmtId="0" fontId="3" fillId="0" borderId="15"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72"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5"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2" fillId="0" borderId="10" xfId="57" applyNumberFormat="1" applyFont="1" applyFill="1" applyBorder="1" applyAlignment="1" applyProtection="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1" fontId="3" fillId="0" borderId="11" xfId="59" applyNumberFormat="1" applyFont="1" applyFill="1" applyBorder="1" applyAlignment="1">
      <alignment vertical="top"/>
      <protection/>
    </xf>
    <xf numFmtId="1" fontId="2" fillId="0" borderId="14" xfId="59" applyNumberFormat="1" applyFont="1" applyFill="1" applyBorder="1" applyAlignment="1">
      <alignment horizontal="right" vertical="top"/>
      <protection/>
    </xf>
    <xf numFmtId="1" fontId="6"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3" fontId="71" fillId="0" borderId="0" xfId="0" applyNumberFormat="1" applyFont="1" applyFill="1" applyAlignment="1">
      <alignment vertical="top"/>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6"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6"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MALENDU%20JENA\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MALENDU%20JENA\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IMALENDU%20JENA\Downloads\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5.421875" style="31" customWidth="1"/>
    <col min="2" max="2" width="59.28125" style="31" customWidth="1"/>
    <col min="3" max="3" width="13.57421875" style="31" hidden="1" customWidth="1"/>
    <col min="4" max="4" width="12.421875" style="31" customWidth="1"/>
    <col min="5" max="5" width="14.421875" style="31" customWidth="1"/>
    <col min="6" max="6" width="18.140625" style="31" customWidth="1"/>
    <col min="7" max="7" width="14.140625" style="31" hidden="1" customWidth="1"/>
    <col min="8" max="8" width="13.8515625" style="31" hidden="1" customWidth="1"/>
    <col min="9" max="10" width="12.140625" style="31" hidden="1" customWidth="1"/>
    <col min="11" max="11" width="19.57421875" style="31" hidden="1" customWidth="1"/>
    <col min="12" max="12" width="14.28125" style="31" hidden="1" customWidth="1"/>
    <col min="13" max="13" width="17.8515625" style="31" customWidth="1"/>
    <col min="14" max="14" width="12.28125" style="58" hidden="1" customWidth="1"/>
    <col min="15" max="20" width="12.28125" style="31" hidden="1" customWidth="1"/>
    <col min="21" max="21" width="15.421875" style="31" hidden="1" customWidth="1"/>
    <col min="22" max="22" width="13.7109375" style="31" hidden="1" customWidth="1"/>
    <col min="23" max="23" width="13.57421875" style="31" hidden="1" customWidth="1"/>
    <col min="24" max="24" width="11.28125" style="31" hidden="1" customWidth="1"/>
    <col min="25" max="25" width="12.57421875" style="31" hidden="1" customWidth="1"/>
    <col min="26" max="26" width="12.28125" style="31" hidden="1" customWidth="1"/>
    <col min="27" max="51" width="9.140625" style="31" hidden="1" customWidth="1"/>
    <col min="52" max="52" width="10.28125" style="31" hidden="1" customWidth="1"/>
    <col min="53" max="53" width="17.28125" style="31" hidden="1" customWidth="1"/>
    <col min="54" max="54" width="19.8515625" style="31" hidden="1" customWidth="1"/>
    <col min="55" max="55" width="50.140625" style="31" customWidth="1"/>
    <col min="56" max="238" width="9.140625" style="31" customWidth="1"/>
    <col min="239" max="243" width="9.140625" style="32" customWidth="1"/>
    <col min="244" max="16384" width="9.140625" style="3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33" t="s">
        <v>3</v>
      </c>
      <c r="B2" s="33" t="s">
        <v>35</v>
      </c>
      <c r="C2" s="33" t="s">
        <v>4</v>
      </c>
      <c r="D2" s="33" t="s">
        <v>5</v>
      </c>
      <c r="E2" s="33" t="s">
        <v>6</v>
      </c>
      <c r="J2" s="4"/>
      <c r="K2" s="4"/>
      <c r="L2" s="4"/>
      <c r="O2" s="2"/>
      <c r="P2" s="2"/>
      <c r="Q2" s="3"/>
    </row>
    <row r="3" spans="1:243" s="1" customFormat="1" ht="30" customHeight="1" hidden="1">
      <c r="A3" s="1" t="s">
        <v>7</v>
      </c>
      <c r="IE3" s="3"/>
      <c r="IF3" s="3"/>
      <c r="IG3" s="3"/>
      <c r="IH3" s="3"/>
      <c r="II3" s="3"/>
    </row>
    <row r="4" spans="1:243" s="5" customFormat="1" ht="30" customHeight="1">
      <c r="A4" s="79" t="s">
        <v>51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9.25" customHeight="1">
      <c r="A8" s="3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2" t="s">
        <v>9</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9" t="s">
        <v>16</v>
      </c>
      <c r="C11" s="59" t="s">
        <v>1</v>
      </c>
      <c r="D11" s="59" t="s">
        <v>17</v>
      </c>
      <c r="E11" s="59" t="s">
        <v>18</v>
      </c>
      <c r="F11" s="59" t="s">
        <v>50</v>
      </c>
      <c r="G11" s="59"/>
      <c r="H11" s="59"/>
      <c r="I11" s="59" t="s">
        <v>19</v>
      </c>
      <c r="J11" s="59" t="s">
        <v>20</v>
      </c>
      <c r="K11" s="59" t="s">
        <v>21</v>
      </c>
      <c r="L11" s="59" t="s">
        <v>22</v>
      </c>
      <c r="M11" s="60" t="s">
        <v>49</v>
      </c>
      <c r="N11" s="59" t="s">
        <v>48</v>
      </c>
      <c r="O11" s="59" t="s">
        <v>47</v>
      </c>
      <c r="P11" s="59" t="s">
        <v>46</v>
      </c>
      <c r="Q11" s="59" t="s">
        <v>45</v>
      </c>
      <c r="R11" s="59" t="s">
        <v>44</v>
      </c>
      <c r="S11" s="59" t="s">
        <v>41</v>
      </c>
      <c r="T11" s="59" t="s">
        <v>40</v>
      </c>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61" t="s">
        <v>43</v>
      </c>
      <c r="BB11" s="61" t="s">
        <v>42</v>
      </c>
      <c r="BC11" s="62" t="s">
        <v>23</v>
      </c>
      <c r="IE11" s="13"/>
      <c r="IF11" s="13"/>
      <c r="IG11" s="13"/>
      <c r="IH11" s="13"/>
      <c r="II11" s="13"/>
    </row>
    <row r="12" spans="1:243" s="12" customFormat="1" ht="15">
      <c r="A12" s="14">
        <v>1</v>
      </c>
      <c r="B12" s="63">
        <v>2</v>
      </c>
      <c r="C12" s="63">
        <v>3</v>
      </c>
      <c r="D12" s="63">
        <v>4</v>
      </c>
      <c r="E12" s="63">
        <v>5</v>
      </c>
      <c r="F12" s="63">
        <v>6</v>
      </c>
      <c r="G12" s="63">
        <v>7</v>
      </c>
      <c r="H12" s="63">
        <v>8</v>
      </c>
      <c r="I12" s="63">
        <v>9</v>
      </c>
      <c r="J12" s="63">
        <v>10</v>
      </c>
      <c r="K12" s="63">
        <v>11</v>
      </c>
      <c r="L12" s="63">
        <v>12</v>
      </c>
      <c r="M12" s="63">
        <v>13</v>
      </c>
      <c r="N12" s="63">
        <v>14</v>
      </c>
      <c r="O12" s="63">
        <v>15</v>
      </c>
      <c r="P12" s="63">
        <v>16</v>
      </c>
      <c r="Q12" s="63">
        <v>17</v>
      </c>
      <c r="R12" s="63">
        <v>18</v>
      </c>
      <c r="S12" s="63">
        <v>19</v>
      </c>
      <c r="T12" s="63">
        <v>20</v>
      </c>
      <c r="U12" s="63">
        <v>21</v>
      </c>
      <c r="V12" s="63">
        <v>22</v>
      </c>
      <c r="W12" s="63">
        <v>23</v>
      </c>
      <c r="X12" s="63">
        <v>24</v>
      </c>
      <c r="Y12" s="63">
        <v>25</v>
      </c>
      <c r="Z12" s="63">
        <v>26</v>
      </c>
      <c r="AA12" s="63">
        <v>27</v>
      </c>
      <c r="AB12" s="63">
        <v>28</v>
      </c>
      <c r="AC12" s="63">
        <v>29</v>
      </c>
      <c r="AD12" s="63">
        <v>30</v>
      </c>
      <c r="AE12" s="63">
        <v>31</v>
      </c>
      <c r="AF12" s="63">
        <v>32</v>
      </c>
      <c r="AG12" s="63">
        <v>33</v>
      </c>
      <c r="AH12" s="63">
        <v>34</v>
      </c>
      <c r="AI12" s="63">
        <v>35</v>
      </c>
      <c r="AJ12" s="63">
        <v>36</v>
      </c>
      <c r="AK12" s="63">
        <v>37</v>
      </c>
      <c r="AL12" s="63">
        <v>38</v>
      </c>
      <c r="AM12" s="63">
        <v>39</v>
      </c>
      <c r="AN12" s="63">
        <v>40</v>
      </c>
      <c r="AO12" s="63">
        <v>41</v>
      </c>
      <c r="AP12" s="63">
        <v>42</v>
      </c>
      <c r="AQ12" s="63">
        <v>43</v>
      </c>
      <c r="AR12" s="63">
        <v>44</v>
      </c>
      <c r="AS12" s="63">
        <v>45</v>
      </c>
      <c r="AT12" s="63">
        <v>46</v>
      </c>
      <c r="AU12" s="63">
        <v>47</v>
      </c>
      <c r="AV12" s="63">
        <v>48</v>
      </c>
      <c r="AW12" s="63">
        <v>49</v>
      </c>
      <c r="AX12" s="63">
        <v>50</v>
      </c>
      <c r="AY12" s="63">
        <v>51</v>
      </c>
      <c r="AZ12" s="63">
        <v>52</v>
      </c>
      <c r="BA12" s="63">
        <v>53</v>
      </c>
      <c r="BB12" s="63">
        <v>54</v>
      </c>
      <c r="BC12" s="63">
        <v>55</v>
      </c>
      <c r="IE12" s="13"/>
      <c r="IF12" s="13"/>
      <c r="IG12" s="13"/>
      <c r="IH12" s="13"/>
      <c r="II12" s="13"/>
    </row>
    <row r="13" spans="1:243" s="24" customFormat="1" ht="16.5" customHeight="1">
      <c r="A13" s="35">
        <v>1</v>
      </c>
      <c r="B13" s="36" t="s">
        <v>52</v>
      </c>
      <c r="C13" s="37"/>
      <c r="D13" s="38"/>
      <c r="E13" s="15"/>
      <c r="F13" s="38"/>
      <c r="G13" s="16"/>
      <c r="H13" s="16"/>
      <c r="I13" s="39"/>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40"/>
      <c r="BB13" s="40"/>
      <c r="BC13" s="41"/>
      <c r="IE13" s="25">
        <v>1</v>
      </c>
      <c r="IF13" s="25" t="s">
        <v>24</v>
      </c>
      <c r="IG13" s="25" t="s">
        <v>25</v>
      </c>
      <c r="IH13" s="25">
        <v>10</v>
      </c>
      <c r="II13" s="25" t="s">
        <v>26</v>
      </c>
    </row>
    <row r="14" spans="1:243" s="24" customFormat="1" ht="47.25" customHeight="1">
      <c r="A14" s="35">
        <v>1.01</v>
      </c>
      <c r="B14" s="41" t="s">
        <v>54</v>
      </c>
      <c r="C14" s="37" t="s">
        <v>25</v>
      </c>
      <c r="D14" s="67">
        <v>1</v>
      </c>
      <c r="E14" s="15" t="s">
        <v>53</v>
      </c>
      <c r="F14" s="71">
        <v>100800000</v>
      </c>
      <c r="G14" s="26"/>
      <c r="H14" s="16"/>
      <c r="I14" s="39" t="s">
        <v>28</v>
      </c>
      <c r="J14" s="17">
        <f>IF(I14="Less(-)",-1,1)</f>
        <v>1</v>
      </c>
      <c r="K14" s="18" t="s">
        <v>36</v>
      </c>
      <c r="L14" s="18" t="s">
        <v>6</v>
      </c>
      <c r="M14" s="70"/>
      <c r="N14" s="26"/>
      <c r="O14" s="26"/>
      <c r="P14" s="64"/>
      <c r="Q14" s="26"/>
      <c r="R14" s="26"/>
      <c r="S14" s="11"/>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8">
        <f>total_amount_ba($B$2,$D$2,D14,F14,J14,K14,M14)</f>
        <v>0</v>
      </c>
      <c r="BB14" s="23">
        <f>BA14+SUM(N14:AZ14)</f>
        <v>0</v>
      </c>
      <c r="BC14" s="41" t="str">
        <f>SpellNumber(L14,BB14)</f>
        <v>INR Zero Only</v>
      </c>
      <c r="IE14" s="25">
        <v>1.01</v>
      </c>
      <c r="IF14" s="25" t="s">
        <v>29</v>
      </c>
      <c r="IG14" s="25" t="s">
        <v>25</v>
      </c>
      <c r="IH14" s="25">
        <v>123.223</v>
      </c>
      <c r="II14" s="25" t="s">
        <v>27</v>
      </c>
    </row>
    <row r="15" spans="1:243" s="24" customFormat="1" ht="24.75" customHeight="1">
      <c r="A15" s="42" t="s">
        <v>32</v>
      </c>
      <c r="B15" s="43"/>
      <c r="C15" s="44"/>
      <c r="D15" s="45"/>
      <c r="E15" s="45"/>
      <c r="F15" s="45"/>
      <c r="G15" s="45"/>
      <c r="H15" s="46"/>
      <c r="I15" s="46"/>
      <c r="J15" s="46"/>
      <c r="K15" s="46"/>
      <c r="L15" s="47"/>
      <c r="BA15" s="69">
        <f>SUM(BA13:BA14)</f>
        <v>0</v>
      </c>
      <c r="BB15" s="48">
        <f>SUM(BB13:BB14)</f>
        <v>0</v>
      </c>
      <c r="BC15" s="41" t="str">
        <f>SpellNumber($E$2,BB15)</f>
        <v>INR Zero Only</v>
      </c>
      <c r="IE15" s="25">
        <v>4</v>
      </c>
      <c r="IF15" s="25" t="s">
        <v>30</v>
      </c>
      <c r="IG15" s="25" t="s">
        <v>31</v>
      </c>
      <c r="IH15" s="25">
        <v>10</v>
      </c>
      <c r="II15" s="25" t="s">
        <v>27</v>
      </c>
    </row>
    <row r="16" spans="1:243" s="29" customFormat="1" ht="54.75" customHeight="1" hidden="1">
      <c r="A16" s="43" t="s">
        <v>38</v>
      </c>
      <c r="B16" s="49"/>
      <c r="C16" s="27"/>
      <c r="D16" s="50"/>
      <c r="E16" s="51" t="s">
        <v>33</v>
      </c>
      <c r="F16" s="65"/>
      <c r="G16" s="52"/>
      <c r="H16" s="28"/>
      <c r="I16" s="28"/>
      <c r="J16" s="28"/>
      <c r="K16" s="53"/>
      <c r="L16" s="54"/>
      <c r="M16" s="55" t="s">
        <v>34</v>
      </c>
      <c r="O16" s="24"/>
      <c r="P16" s="24"/>
      <c r="Q16" s="24"/>
      <c r="R16" s="24"/>
      <c r="S16" s="24"/>
      <c r="BA16" s="66">
        <f>IF(ISBLANK(F16),0,IF(E16="Excess (+)",ROUND(BA15+(BA15*F16),2),IF(E16="Less (-)",ROUND(BA15+(BA15*F16*(-1)),2),0)))</f>
        <v>0</v>
      </c>
      <c r="BB16" s="56">
        <f>ROUND(BA16,0)</f>
        <v>0</v>
      </c>
      <c r="BC16" s="57" t="str">
        <f>SpellNumber(L16,BB16)</f>
        <v> Zero Only</v>
      </c>
      <c r="IE16" s="30"/>
      <c r="IF16" s="30"/>
      <c r="IG16" s="30"/>
      <c r="IH16" s="30"/>
      <c r="II16" s="30"/>
    </row>
    <row r="17" spans="1:243" s="29" customFormat="1" ht="43.5" customHeight="1">
      <c r="A17" s="42" t="s">
        <v>37</v>
      </c>
      <c r="B17" s="42"/>
      <c r="C17" s="75"/>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30"/>
      <c r="IF17" s="30"/>
      <c r="IG17" s="30"/>
      <c r="IH17" s="30"/>
      <c r="II17" s="30"/>
    </row>
    <row r="18" spans="3:243" s="12" customFormat="1" ht="15">
      <c r="C18" s="31"/>
      <c r="D18" s="31"/>
      <c r="E18" s="31"/>
      <c r="F18" s="31"/>
      <c r="G18" s="31"/>
      <c r="H18" s="31"/>
      <c r="I18" s="31"/>
      <c r="J18" s="31"/>
      <c r="K18" s="31"/>
      <c r="L18" s="31"/>
      <c r="M18" s="31"/>
      <c r="O18" s="31"/>
      <c r="BA18" s="31"/>
      <c r="BC18" s="31"/>
      <c r="IE18" s="13"/>
      <c r="IF18" s="13"/>
      <c r="IG18" s="13"/>
      <c r="IH18" s="13"/>
      <c r="II18" s="13"/>
    </row>
    <row r="19" ht="15"/>
    <row r="20" ht="15"/>
    <row r="21" ht="15"/>
  </sheetData>
  <sheetProtection password="C7D6" sheet="1" selectLockedCells="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iDeck</cp:lastModifiedBy>
  <cp:lastPrinted>2014-12-11T06:40:55Z</cp:lastPrinted>
  <dcterms:created xsi:type="dcterms:W3CDTF">2009-01-30T06:42:42Z</dcterms:created>
  <dcterms:modified xsi:type="dcterms:W3CDTF">2018-08-29T11:25:00Z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